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<sst xmlns="http://schemas.openxmlformats.org/spreadsheetml/2006/main" count="261" uniqueCount="123">
  <si>
    <t>工事費内訳書</t>
  </si>
  <si>
    <t>住　　　　所</t>
  </si>
  <si>
    <t>商号又は名称</t>
  </si>
  <si>
    <t>代 表 者 名</t>
  </si>
  <si>
    <t>工 事 名</t>
  </si>
  <si>
    <t>Ｒ６阿土　大井南島線　阿南・楠根　道路改良工事（担い手確保型）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</si>
  <si>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</si>
  <si>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</si>
  <si>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</si>
  <si>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</si>
  <si>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</si>
  <si>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</si>
  <si>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</si>
  <si>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</si>
  <si>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</si>
  <si>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</si>
  <si>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</si>
  <si>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</si>
  <si>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土砂等運搬
　工事用道路（大屋→現場）</t>
  </si>
  <si>
    <t>積込(ﾙｰｽﾞ)</t>
  </si>
  <si>
    <t>路床盛土工</t>
  </si>
  <si>
    <t>路床盛土</t>
  </si>
  <si>
    <t>残土処理工</t>
  </si>
  <si>
    <t>土砂等運搬</t>
  </si>
  <si>
    <t>残土等処分</t>
  </si>
  <si>
    <t>擁壁工</t>
  </si>
  <si>
    <t>作業土工</t>
  </si>
  <si>
    <t>床掘り</t>
  </si>
  <si>
    <t>埋戻し</t>
  </si>
  <si>
    <t>基面整正</t>
  </si>
  <si>
    <t>m2</t>
  </si>
  <si>
    <t>場所打擁壁工(構造物単位)</t>
  </si>
  <si>
    <t>重力式擁壁
　5号重力式擁壁</t>
  </si>
  <si>
    <t>重力式擁壁
　6号重力式擁壁</t>
  </si>
  <si>
    <t>場所打擁壁工
　1号台付側溝</t>
  </si>
  <si>
    <t>基礎材</t>
  </si>
  <si>
    <t>ｺﾝｸﾘｰﾄ</t>
  </si>
  <si>
    <t>鉄筋</t>
  </si>
  <si>
    <t>t</t>
  </si>
  <si>
    <t>型枠</t>
  </si>
  <si>
    <t>目地板</t>
  </si>
  <si>
    <t xml:space="preserve">側溝蓋　</t>
  </si>
  <si>
    <t>枚</t>
  </si>
  <si>
    <t>鋼製蓋版</t>
  </si>
  <si>
    <t>排水構造物工</t>
  </si>
  <si>
    <t>管渠工</t>
  </si>
  <si>
    <t>鉄筋ｺﾝｸﾘｰﾄ台付管
　2号横断管渠</t>
  </si>
  <si>
    <t>m</t>
  </si>
  <si>
    <t>均しｺﾝｸﾘｰﾄ
　2号横断管渠</t>
  </si>
  <si>
    <t>敷ﾓﾙﾀﾙ
　2号横断管渠</t>
  </si>
  <si>
    <t>集水桝･ﾏﾝﾎｰﾙ工</t>
  </si>
  <si>
    <t>現場打ち集水桝
　2号集水桝</t>
  </si>
  <si>
    <t>箇所</t>
  </si>
  <si>
    <t xml:space="preserve">蓋版　</t>
  </si>
  <si>
    <t>場所打水路工</t>
  </si>
  <si>
    <t>2号L型側溝</t>
  </si>
  <si>
    <t>構造物撤去工</t>
  </si>
  <si>
    <t>構造物取壊し工</t>
  </si>
  <si>
    <t>ｺﾝｸﾘｰﾄ構造物取壊し</t>
  </si>
  <si>
    <t>舗装版切断</t>
  </si>
  <si>
    <t>舗装版破砕</t>
  </si>
  <si>
    <t>運搬処理工</t>
  </si>
  <si>
    <t>殻運搬</t>
  </si>
  <si>
    <t>殻処分</t>
  </si>
  <si>
    <t>現場発生品運搬
　土木ｼｰﾄ</t>
  </si>
  <si>
    <t>廃ﾌﾟﾗ処分
　土木ｼｰﾄ</t>
  </si>
  <si>
    <t>汚泥処理</t>
  </si>
  <si>
    <t>仮設工</t>
  </si>
  <si>
    <t>工事用道路工</t>
  </si>
  <si>
    <t>工事用道路盛土</t>
  </si>
  <si>
    <t>土木ｼｰﾄ
　t=10mm</t>
  </si>
  <si>
    <t>仮設舗装
　県道部分(No.15～No.16+5付近)</t>
  </si>
  <si>
    <t>仮設舗装
　仮道部分</t>
  </si>
  <si>
    <t>路面覆工</t>
  </si>
  <si>
    <t>覆工板･覆工板受桁</t>
  </si>
  <si>
    <t>交通管理工</t>
  </si>
  <si>
    <t>交通誘導警備員</t>
  </si>
  <si>
    <t>人日</t>
  </si>
  <si>
    <t>舗装</t>
  </si>
  <si>
    <t>舗装工</t>
  </si>
  <si>
    <t>舗装準備工</t>
  </si>
  <si>
    <t>不陸整正</t>
  </si>
  <si>
    <t>ｱｽﾌｧﾙﾄ舗装工
　市道部分</t>
  </si>
  <si>
    <t>上層路盤(車道･路肩部)</t>
  </si>
  <si>
    <t>表層(車道･路肩部)</t>
  </si>
  <si>
    <t>直接工事費</t>
  </si>
  <si>
    <t>共通仮設</t>
  </si>
  <si>
    <t>共通仮設費</t>
  </si>
  <si>
    <t>運搬費</t>
  </si>
  <si>
    <t>仮設材運搬費
　覆工板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</si>
  <si>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</si>
  <si>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</si>
  <si>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</si>
  <si>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</si>
  <si>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</si>
  <si>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</si>
  <si>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</si>
  <si>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</si>
  <si>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床掘り
　4号重力式擁壁</t>
  </si>
  <si>
    <t>重力式擁壁
　4号重力式擁壁</t>
  </si>
  <si>
    <t>重力式擁壁
　坂路擁壁</t>
  </si>
  <si>
    <t>石･ﾌﾞﾛｯｸ積(張)工</t>
  </si>
  <si>
    <t>石積(張)工</t>
  </si>
  <si>
    <t>拾石積</t>
  </si>
  <si>
    <t>暗渠排水管</t>
  </si>
  <si>
    <t xml:space="preserve">暗渠排水管　</t>
  </si>
  <si>
    <t>個</t>
  </si>
  <si>
    <t>鉄筋ｺﾝｸﾘｰﾄ台付管
　1号復旧横断管渠</t>
  </si>
  <si>
    <t>巻きｺﾝｸﾘｰﾄ
　1号ｺﾝｸﾘｰﾄ巻立て工</t>
  </si>
  <si>
    <t>均しｺﾝｸﾘｰﾄ
　1号復旧横断管渠</t>
  </si>
  <si>
    <t>基礎材
　1号ｺﾝｸﾘｰﾄ巻立て工</t>
  </si>
  <si>
    <t>敷ﾓﾙﾀﾙ
　1号復旧横断管渠</t>
  </si>
  <si>
    <t>仮設舗装
　県道部分(No.14～No.15付近)</t>
  </si>
  <si>
    <t>土のう
　4号重力式擁壁</t>
  </si>
  <si>
    <t>袋</t>
  </si>
  <si>
    <t>電線共同溝</t>
  </si>
  <si>
    <t>土留･仮締切工</t>
  </si>
  <si>
    <t>軽量鋼矢板(電線共同溝)
　現道側</t>
  </si>
  <si>
    <t>軽量鋼矢板(電線共同溝)
　民地側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</si>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</sst>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G11+G23+G40+G50+G63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980.0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980.0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50.0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970.0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17</v>
      </c>
      <c r="F22" s="13" t="n">
        <v>970.0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25</v>
      </c>
      <c r="C23" s="11"/>
      <c r="D23" s="11"/>
      <c r="E23" s="12" t="s">
        <v>13</v>
      </c>
      <c r="F23" s="13" t="n">
        <v>1.0</v>
      </c>
      <c r="G23" s="15">
        <f>G24+G29+G32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17</v>
      </c>
      <c r="F25" s="13" t="n">
        <v>200.0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17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28</v>
      </c>
      <c r="E27" s="12" t="s">
        <v>17</v>
      </c>
      <c r="F27" s="13" t="n">
        <v>120.0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29</v>
      </c>
      <c r="E28" s="12" t="s">
        <v>30</v>
      </c>
      <c r="F28" s="13" t="n">
        <v>100.0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17</v>
      </c>
      <c r="F30" s="13" t="n">
        <v>28.0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17</v>
      </c>
      <c r="F31" s="13" t="n">
        <v>44.0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34</v>
      </c>
      <c r="D32" s="11"/>
      <c r="E32" s="12" t="s">
        <v>13</v>
      </c>
      <c r="F32" s="13" t="n">
        <v>1.0</v>
      </c>
      <c r="G32" s="15">
        <f>G33+G34+G35+G36+G37+G38+G39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35</v>
      </c>
      <c r="E33" s="12" t="s">
        <v>30</v>
      </c>
      <c r="F33" s="13" t="n">
        <v>18.0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17</v>
      </c>
      <c r="F34" s="13" t="n">
        <v>21.0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38</v>
      </c>
      <c r="F35" s="14" t="n">
        <v>0.06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30</v>
      </c>
      <c r="F36" s="13" t="n">
        <v>75.0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30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42</v>
      </c>
      <c r="F38" s="13" t="n">
        <v>26.0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42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44</v>
      </c>
      <c r="C40" s="11"/>
      <c r="D40" s="11"/>
      <c r="E40" s="12" t="s">
        <v>13</v>
      </c>
      <c r="F40" s="13" t="n">
        <v>1.0</v>
      </c>
      <c r="G40" s="15">
        <f>G41+G45+G48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45</v>
      </c>
      <c r="D41" s="11"/>
      <c r="E41" s="12" t="s">
        <v>13</v>
      </c>
      <c r="F41" s="13" t="n">
        <v>1.0</v>
      </c>
      <c r="G41" s="15">
        <f>G42+G43+G44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46</v>
      </c>
      <c r="E42" s="12" t="s">
        <v>47</v>
      </c>
      <c r="F42" s="13" t="n">
        <v>10.0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30</v>
      </c>
      <c r="F43" s="13" t="n">
        <v>10.0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49</v>
      </c>
      <c r="E44" s="12" t="s">
        <v>17</v>
      </c>
      <c r="F44" s="14" t="n">
        <v>0.1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50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51</v>
      </c>
      <c r="E46" s="12" t="s">
        <v>52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53</v>
      </c>
      <c r="E47" s="12" t="s">
        <v>42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54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55</v>
      </c>
      <c r="E49" s="12" t="s">
        <v>47</v>
      </c>
      <c r="F49" s="13" t="n">
        <v>35.0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56</v>
      </c>
      <c r="C50" s="11"/>
      <c r="D50" s="11"/>
      <c r="E50" s="12" t="s">
        <v>13</v>
      </c>
      <c r="F50" s="13" t="n">
        <v>1.0</v>
      </c>
      <c r="G50" s="15">
        <f>G51+G55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57</v>
      </c>
      <c r="D51" s="11"/>
      <c r="E51" s="12" t="s">
        <v>13</v>
      </c>
      <c r="F51" s="13" t="n">
        <v>1.0</v>
      </c>
      <c r="G51" s="15">
        <f>G52+G53+G54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58</v>
      </c>
      <c r="E52" s="12" t="s">
        <v>17</v>
      </c>
      <c r="F52" s="13" t="n">
        <v>45.0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59</v>
      </c>
      <c r="E53" s="12" t="s">
        <v>47</v>
      </c>
      <c r="F53" s="13" t="n">
        <v>15.0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60</v>
      </c>
      <c r="E54" s="12" t="s">
        <v>30</v>
      </c>
      <c r="F54" s="13" t="n">
        <v>386.0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61</v>
      </c>
      <c r="D55" s="11"/>
      <c r="E55" s="12" t="s">
        <v>13</v>
      </c>
      <c r="F55" s="13" t="n">
        <v>1.0</v>
      </c>
      <c r="G55" s="15">
        <f>G56+G57+G58+G59+G60+G61+G62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62</v>
      </c>
      <c r="E56" s="12" t="s">
        <v>17</v>
      </c>
      <c r="F56" s="13" t="n">
        <v>19.0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62</v>
      </c>
      <c r="E57" s="12" t="s">
        <v>17</v>
      </c>
      <c r="F57" s="13" t="n">
        <v>45.0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63</v>
      </c>
      <c r="E58" s="12" t="s">
        <v>17</v>
      </c>
      <c r="F58" s="13" t="n">
        <v>19.0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63</v>
      </c>
      <c r="E59" s="12" t="s">
        <v>17</v>
      </c>
      <c r="F59" s="13" t="n">
        <v>45.0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64</v>
      </c>
      <c r="E60" s="12" t="s">
        <v>38</v>
      </c>
      <c r="F60" s="14" t="n">
        <v>0.05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65</v>
      </c>
      <c r="E61" s="12" t="s">
        <v>38</v>
      </c>
      <c r="F61" s="14" t="n">
        <v>0.05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66</v>
      </c>
      <c r="E62" s="12" t="s">
        <v>17</v>
      </c>
      <c r="F62" s="14" t="n">
        <v>0.02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67</v>
      </c>
      <c r="C63" s="11"/>
      <c r="D63" s="11"/>
      <c r="E63" s="12" t="s">
        <v>13</v>
      </c>
      <c r="F63" s="13" t="n">
        <v>1.0</v>
      </c>
      <c r="G63" s="15">
        <f>G64+G69+G71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68</v>
      </c>
      <c r="D64" s="11"/>
      <c r="E64" s="12" t="s">
        <v>13</v>
      </c>
      <c r="F64" s="13" t="n">
        <v>1.0</v>
      </c>
      <c r="G64" s="15">
        <f>G65+G66+G67+G68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69</v>
      </c>
      <c r="E65" s="12" t="s">
        <v>17</v>
      </c>
      <c r="F65" s="13" t="n">
        <v>850.0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70</v>
      </c>
      <c r="E66" s="12" t="s">
        <v>30</v>
      </c>
      <c r="F66" s="13" t="n">
        <v>462.0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71</v>
      </c>
      <c r="E67" s="12" t="s">
        <v>30</v>
      </c>
      <c r="F67" s="13" t="n">
        <v>100.0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72</v>
      </c>
      <c r="E68" s="12" t="s">
        <v>30</v>
      </c>
      <c r="F68" s="13" t="n">
        <v>237.0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73</v>
      </c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74</v>
      </c>
      <c r="E70" s="12" t="s">
        <v>30</v>
      </c>
      <c r="F70" s="13" t="n">
        <v>16.0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 t="s">
        <v>75</v>
      </c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76</v>
      </c>
      <c r="E72" s="12" t="s">
        <v>77</v>
      </c>
      <c r="F72" s="13" t="n">
        <v>60.0</v>
      </c>
      <c r="G72" s="16"/>
      <c r="I72" s="17" t="n">
        <v>63.0</v>
      </c>
      <c r="J72" s="18" t="n">
        <v>4.0</v>
      </c>
    </row>
    <row r="73" ht="42.0" customHeight="true">
      <c r="A73" s="10" t="s">
        <v>78</v>
      </c>
      <c r="B73" s="11"/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1.0</v>
      </c>
    </row>
    <row r="74" ht="42.0" customHeight="true">
      <c r="A74" s="10"/>
      <c r="B74" s="11" t="s">
        <v>79</v>
      </c>
      <c r="C74" s="11"/>
      <c r="D74" s="11"/>
      <c r="E74" s="12" t="s">
        <v>13</v>
      </c>
      <c r="F74" s="13" t="n">
        <v>1.0</v>
      </c>
      <c r="G74" s="15">
        <f>G75+G77</f>
      </c>
      <c r="I74" s="17" t="n">
        <v>65.0</v>
      </c>
      <c r="J74" s="18" t="n">
        <v>2.0</v>
      </c>
    </row>
    <row r="75" ht="42.0" customHeight="true">
      <c r="A75" s="10"/>
      <c r="B75" s="11"/>
      <c r="C75" s="11" t="s">
        <v>80</v>
      </c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81</v>
      </c>
      <c r="E76" s="12" t="s">
        <v>30</v>
      </c>
      <c r="F76" s="13" t="n">
        <v>120.0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82</v>
      </c>
      <c r="D77" s="11"/>
      <c r="E77" s="12" t="s">
        <v>13</v>
      </c>
      <c r="F77" s="13" t="n">
        <v>1.0</v>
      </c>
      <c r="G77" s="15">
        <f>G78+G79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83</v>
      </c>
      <c r="E78" s="12" t="s">
        <v>30</v>
      </c>
      <c r="F78" s="13" t="n">
        <v>120.0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84</v>
      </c>
      <c r="E79" s="12" t="s">
        <v>30</v>
      </c>
      <c r="F79" s="13" t="n">
        <v>120.0</v>
      </c>
      <c r="G79" s="16"/>
      <c r="I79" s="17" t="n">
        <v>70.0</v>
      </c>
      <c r="J79" s="18" t="n">
        <v>4.0</v>
      </c>
    </row>
    <row r="80" ht="42.0" customHeight="true">
      <c r="A80" s="10" t="s">
        <v>85</v>
      </c>
      <c r="B80" s="11"/>
      <c r="C80" s="11"/>
      <c r="D80" s="11"/>
      <c r="E80" s="12" t="s">
        <v>13</v>
      </c>
      <c r="F80" s="13" t="n">
        <v>1.0</v>
      </c>
      <c r="G80" s="15">
        <f>G11+G23+G40+G50+G63+G74</f>
      </c>
      <c r="I80" s="17" t="n">
        <v>71.0</v>
      </c>
      <c r="J80" s="18"/>
    </row>
    <row r="81" ht="42.0" customHeight="true">
      <c r="A81" s="10" t="s">
        <v>86</v>
      </c>
      <c r="B81" s="11"/>
      <c r="C81" s="11"/>
      <c r="D81" s="11"/>
      <c r="E81" s="12" t="s">
        <v>13</v>
      </c>
      <c r="F81" s="13" t="n">
        <v>1.0</v>
      </c>
      <c r="G81" s="15">
        <f>G82+G87</f>
      </c>
      <c r="I81" s="17" t="n">
        <v>72.0</v>
      </c>
      <c r="J81" s="18" t="n">
        <v>200.0</v>
      </c>
    </row>
    <row r="82" ht="42.0" customHeight="true">
      <c r="A82" s="10"/>
      <c r="B82" s="11" t="s">
        <v>87</v>
      </c>
      <c r="C82" s="11"/>
      <c r="D82" s="11"/>
      <c r="E82" s="12" t="s">
        <v>13</v>
      </c>
      <c r="F82" s="13" t="n">
        <v>1.0</v>
      </c>
      <c r="G82" s="15">
        <f>G83+G85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88</v>
      </c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89</v>
      </c>
      <c r="E84" s="12" t="s">
        <v>38</v>
      </c>
      <c r="F84" s="14" t="n">
        <v>3.5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 t="s">
        <v>90</v>
      </c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91</v>
      </c>
      <c r="E86" s="12" t="s">
        <v>13</v>
      </c>
      <c r="F86" s="13" t="n">
        <v>1.0</v>
      </c>
      <c r="G86" s="16"/>
      <c r="I86" s="17" t="n">
        <v>77.0</v>
      </c>
      <c r="J86" s="18" t="n">
        <v>4.0</v>
      </c>
    </row>
    <row r="87" ht="42.0" customHeight="true">
      <c r="A87" s="10"/>
      <c r="B87" s="11" t="s">
        <v>92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/>
    </row>
    <row r="88" ht="42.0" customHeight="true">
      <c r="A88" s="10" t="s">
        <v>93</v>
      </c>
      <c r="B88" s="11"/>
      <c r="C88" s="11"/>
      <c r="D88" s="11"/>
      <c r="E88" s="12" t="s">
        <v>13</v>
      </c>
      <c r="F88" s="13" t="n">
        <v>1.0</v>
      </c>
      <c r="G88" s="15">
        <f>G80+G81</f>
      </c>
      <c r="I88" s="17" t="n">
        <v>79.0</v>
      </c>
      <c r="J88" s="18"/>
    </row>
    <row r="89" ht="42.0" customHeight="true">
      <c r="A89" s="10"/>
      <c r="B89" s="11" t="s">
        <v>94</v>
      </c>
      <c r="C89" s="11"/>
      <c r="D89" s="11"/>
      <c r="E89" s="12" t="s">
        <v>13</v>
      </c>
      <c r="F89" s="13" t="n">
        <v>1.0</v>
      </c>
      <c r="G89" s="16"/>
      <c r="I89" s="17" t="n">
        <v>80.0</v>
      </c>
      <c r="J89" s="18" t="n">
        <v>210.0</v>
      </c>
    </row>
    <row r="90" ht="42.0" customHeight="true">
      <c r="A90" s="10" t="s">
        <v>95</v>
      </c>
      <c r="B90" s="11"/>
      <c r="C90" s="11"/>
      <c r="D90" s="11"/>
      <c r="E90" s="12" t="s">
        <v>13</v>
      </c>
      <c r="F90" s="13" t="n">
        <v>1.0</v>
      </c>
      <c r="G90" s="15">
        <f>G80+G81+G89</f>
      </c>
      <c r="I90" s="17" t="n">
        <v>81.0</v>
      </c>
      <c r="J90" s="18"/>
    </row>
    <row r="91" ht="42.0" customHeight="true">
      <c r="A91" s="10"/>
      <c r="B91" s="11" t="s">
        <v>96</v>
      </c>
      <c r="C91" s="11"/>
      <c r="D91" s="11"/>
      <c r="E91" s="12" t="s">
        <v>13</v>
      </c>
      <c r="F91" s="13" t="n">
        <v>1.0</v>
      </c>
      <c r="G91" s="16"/>
      <c r="I91" s="17" t="n">
        <v>82.0</v>
      </c>
      <c r="J91" s="18" t="n">
        <v>220.0</v>
      </c>
    </row>
    <row r="92" ht="42.0" customHeight="true">
      <c r="A92" s="10" t="s">
        <v>97</v>
      </c>
      <c r="B92" s="11"/>
      <c r="C92" s="11"/>
      <c r="D92" s="11"/>
      <c r="E92" s="12" t="s">
        <v>13</v>
      </c>
      <c r="F92" s="13" t="n">
        <v>1.0</v>
      </c>
      <c r="G92" s="15">
        <f>G90+G91</f>
      </c>
      <c r="I92" s="17" t="n">
        <v>83.0</v>
      </c>
      <c r="J92" s="18"/>
    </row>
    <row r="93" ht="42.0" customHeight="true">
      <c r="A93" s="10" t="s">
        <v>12</v>
      </c>
      <c r="B93" s="11"/>
      <c r="C93" s="11"/>
      <c r="D93" s="11"/>
      <c r="E93" s="12" t="s">
        <v>13</v>
      </c>
      <c r="F93" s="13" t="n">
        <v>1.0</v>
      </c>
      <c r="G93" s="15">
        <f>G94+G102+G105+G114</f>
      </c>
      <c r="I93" s="17" t="n">
        <v>84.0</v>
      </c>
      <c r="J93" s="18" t="n">
        <v>1.0</v>
      </c>
    </row>
    <row r="94" ht="42.0" customHeight="true">
      <c r="A94" s="10"/>
      <c r="B94" s="11" t="s">
        <v>25</v>
      </c>
      <c r="C94" s="11"/>
      <c r="D94" s="11"/>
      <c r="E94" s="12" t="s">
        <v>13</v>
      </c>
      <c r="F94" s="13" t="n">
        <v>1.0</v>
      </c>
      <c r="G94" s="15">
        <f>G95+G99</f>
      </c>
      <c r="I94" s="17" t="n">
        <v>85.0</v>
      </c>
      <c r="J94" s="18" t="n">
        <v>2.0</v>
      </c>
    </row>
    <row r="95" ht="42.0" customHeight="true">
      <c r="A95" s="10"/>
      <c r="B95" s="11"/>
      <c r="C95" s="11" t="s">
        <v>26</v>
      </c>
      <c r="D95" s="11"/>
      <c r="E95" s="12" t="s">
        <v>13</v>
      </c>
      <c r="F95" s="13" t="n">
        <v>1.0</v>
      </c>
      <c r="G95" s="15">
        <f>G96+G97+G98</f>
      </c>
      <c r="I95" s="17" t="n">
        <v>86.0</v>
      </c>
      <c r="J95" s="18" t="n">
        <v>3.0</v>
      </c>
    </row>
    <row r="96" ht="42.0" customHeight="true">
      <c r="A96" s="10"/>
      <c r="B96" s="11"/>
      <c r="C96" s="11"/>
      <c r="D96" s="11" t="s">
        <v>98</v>
      </c>
      <c r="E96" s="12" t="s">
        <v>17</v>
      </c>
      <c r="F96" s="13" t="n">
        <v>40.0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28</v>
      </c>
      <c r="E97" s="12" t="s">
        <v>17</v>
      </c>
      <c r="F97" s="13" t="n">
        <v>8.0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29</v>
      </c>
      <c r="E98" s="12" t="s">
        <v>30</v>
      </c>
      <c r="F98" s="13" t="n">
        <v>10.0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 t="s">
        <v>31</v>
      </c>
      <c r="D99" s="11"/>
      <c r="E99" s="12" t="s">
        <v>13</v>
      </c>
      <c r="F99" s="13" t="n">
        <v>1.0</v>
      </c>
      <c r="G99" s="15">
        <f>G100+G101</f>
      </c>
      <c r="I99" s="17" t="n">
        <v>90.0</v>
      </c>
      <c r="J99" s="18" t="n">
        <v>3.0</v>
      </c>
    </row>
    <row r="100" ht="42.0" customHeight="true">
      <c r="A100" s="10"/>
      <c r="B100" s="11"/>
      <c r="C100" s="11"/>
      <c r="D100" s="11" t="s">
        <v>99</v>
      </c>
      <c r="E100" s="12" t="s">
        <v>17</v>
      </c>
      <c r="F100" s="13" t="n">
        <v>10.0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100</v>
      </c>
      <c r="E101" s="12" t="s">
        <v>17</v>
      </c>
      <c r="F101" s="13" t="n">
        <v>9.0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 t="s">
        <v>101</v>
      </c>
      <c r="C102" s="11"/>
      <c r="D102" s="11"/>
      <c r="E102" s="12" t="s">
        <v>13</v>
      </c>
      <c r="F102" s="13" t="n">
        <v>1.0</v>
      </c>
      <c r="G102" s="15">
        <f>G103</f>
      </c>
      <c r="I102" s="17" t="n">
        <v>93.0</v>
      </c>
      <c r="J102" s="18" t="n">
        <v>2.0</v>
      </c>
    </row>
    <row r="103" ht="42.0" customHeight="true">
      <c r="A103" s="10"/>
      <c r="B103" s="11"/>
      <c r="C103" s="11" t="s">
        <v>102</v>
      </c>
      <c r="D103" s="11"/>
      <c r="E103" s="12" t="s">
        <v>13</v>
      </c>
      <c r="F103" s="13" t="n">
        <v>1.0</v>
      </c>
      <c r="G103" s="15">
        <f>G104</f>
      </c>
      <c r="I103" s="17" t="n">
        <v>94.0</v>
      </c>
      <c r="J103" s="18" t="n">
        <v>3.0</v>
      </c>
    </row>
    <row r="104" ht="42.0" customHeight="true">
      <c r="A104" s="10"/>
      <c r="B104" s="11"/>
      <c r="C104" s="11"/>
      <c r="D104" s="11" t="s">
        <v>103</v>
      </c>
      <c r="E104" s="12" t="s">
        <v>30</v>
      </c>
      <c r="F104" s="13" t="n">
        <v>5.0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 t="s">
        <v>44</v>
      </c>
      <c r="C105" s="11"/>
      <c r="D105" s="11"/>
      <c r="E105" s="12" t="s">
        <v>13</v>
      </c>
      <c r="F105" s="13" t="n">
        <v>1.0</v>
      </c>
      <c r="G105" s="15">
        <f>G106</f>
      </c>
      <c r="I105" s="17" t="n">
        <v>96.0</v>
      </c>
      <c r="J105" s="18" t="n">
        <v>2.0</v>
      </c>
    </row>
    <row r="106" ht="42.0" customHeight="true">
      <c r="A106" s="10"/>
      <c r="B106" s="11"/>
      <c r="C106" s="11" t="s">
        <v>45</v>
      </c>
      <c r="D106" s="11"/>
      <c r="E106" s="12" t="s">
        <v>13</v>
      </c>
      <c r="F106" s="13" t="n">
        <v>1.0</v>
      </c>
      <c r="G106" s="15">
        <f>G107+G108+G109+G110+G111+G112+G113</f>
      </c>
      <c r="I106" s="17" t="n">
        <v>97.0</v>
      </c>
      <c r="J106" s="18" t="n">
        <v>3.0</v>
      </c>
    </row>
    <row r="107" ht="42.0" customHeight="true">
      <c r="A107" s="10"/>
      <c r="B107" s="11"/>
      <c r="C107" s="11"/>
      <c r="D107" s="11" t="s">
        <v>104</v>
      </c>
      <c r="E107" s="12" t="s">
        <v>47</v>
      </c>
      <c r="F107" s="13" t="n">
        <v>2.0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105</v>
      </c>
      <c r="E108" s="12" t="s">
        <v>106</v>
      </c>
      <c r="F108" s="13" t="n">
        <v>1.0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/>
      <c r="D109" s="11" t="s">
        <v>107</v>
      </c>
      <c r="E109" s="12" t="s">
        <v>47</v>
      </c>
      <c r="F109" s="13" t="n">
        <v>3.0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108</v>
      </c>
      <c r="E110" s="12" t="s">
        <v>17</v>
      </c>
      <c r="F110" s="14" t="n">
        <v>0.2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/>
      <c r="D111" s="11" t="s">
        <v>109</v>
      </c>
      <c r="E111" s="12" t="s">
        <v>30</v>
      </c>
      <c r="F111" s="13" t="n">
        <v>1.0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/>
      <c r="D112" s="11" t="s">
        <v>110</v>
      </c>
      <c r="E112" s="12" t="s">
        <v>30</v>
      </c>
      <c r="F112" s="13" t="n">
        <v>1.0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111</v>
      </c>
      <c r="E113" s="12" t="s">
        <v>17</v>
      </c>
      <c r="F113" s="14" t="n">
        <v>0.01</v>
      </c>
      <c r="G113" s="16"/>
      <c r="I113" s="17" t="n">
        <v>104.0</v>
      </c>
      <c r="J113" s="18" t="n">
        <v>4.0</v>
      </c>
    </row>
    <row r="114" ht="42.0" customHeight="true">
      <c r="A114" s="10"/>
      <c r="B114" s="11" t="s">
        <v>67</v>
      </c>
      <c r="C114" s="11"/>
      <c r="D114" s="11"/>
      <c r="E114" s="12" t="s">
        <v>13</v>
      </c>
      <c r="F114" s="13" t="n">
        <v>1.0</v>
      </c>
      <c r="G114" s="15">
        <f>G115</f>
      </c>
      <c r="I114" s="17" t="n">
        <v>105.0</v>
      </c>
      <c r="J114" s="18" t="n">
        <v>2.0</v>
      </c>
    </row>
    <row r="115" ht="42.0" customHeight="true">
      <c r="A115" s="10"/>
      <c r="B115" s="11"/>
      <c r="C115" s="11" t="s">
        <v>68</v>
      </c>
      <c r="D115" s="11"/>
      <c r="E115" s="12" t="s">
        <v>13</v>
      </c>
      <c r="F115" s="13" t="n">
        <v>1.0</v>
      </c>
      <c r="G115" s="15">
        <f>G116+G117</f>
      </c>
      <c r="I115" s="17" t="n">
        <v>106.0</v>
      </c>
      <c r="J115" s="18" t="n">
        <v>3.0</v>
      </c>
    </row>
    <row r="116" ht="42.0" customHeight="true">
      <c r="A116" s="10"/>
      <c r="B116" s="11"/>
      <c r="C116" s="11"/>
      <c r="D116" s="11" t="s">
        <v>112</v>
      </c>
      <c r="E116" s="12" t="s">
        <v>30</v>
      </c>
      <c r="F116" s="13" t="n">
        <v>66.0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/>
      <c r="D117" s="11" t="s">
        <v>113</v>
      </c>
      <c r="E117" s="12" t="s">
        <v>114</v>
      </c>
      <c r="F117" s="13" t="n">
        <v>28.0</v>
      </c>
      <c r="G117" s="16"/>
      <c r="I117" s="17" t="n">
        <v>108.0</v>
      </c>
      <c r="J117" s="18" t="n">
        <v>4.0</v>
      </c>
    </row>
    <row r="118" ht="42.0" customHeight="true">
      <c r="A118" s="10" t="s">
        <v>115</v>
      </c>
      <c r="B118" s="11"/>
      <c r="C118" s="11"/>
      <c r="D118" s="11"/>
      <c r="E118" s="12" t="s">
        <v>13</v>
      </c>
      <c r="F118" s="13" t="n">
        <v>1.0</v>
      </c>
      <c r="G118" s="15">
        <f>G119</f>
      </c>
      <c r="I118" s="17" t="n">
        <v>109.0</v>
      </c>
      <c r="J118" s="18" t="n">
        <v>1.0</v>
      </c>
    </row>
    <row r="119" ht="42.0" customHeight="true">
      <c r="A119" s="10"/>
      <c r="B119" s="11" t="s">
        <v>67</v>
      </c>
      <c r="C119" s="11"/>
      <c r="D119" s="11"/>
      <c r="E119" s="12" t="s">
        <v>13</v>
      </c>
      <c r="F119" s="13" t="n">
        <v>1.0</v>
      </c>
      <c r="G119" s="15">
        <f>G120</f>
      </c>
      <c r="I119" s="17" t="n">
        <v>110.0</v>
      </c>
      <c r="J119" s="18" t="n">
        <v>2.0</v>
      </c>
    </row>
    <row r="120" ht="42.0" customHeight="true">
      <c r="A120" s="10"/>
      <c r="B120" s="11"/>
      <c r="C120" s="11" t="s">
        <v>116</v>
      </c>
      <c r="D120" s="11"/>
      <c r="E120" s="12" t="s">
        <v>13</v>
      </c>
      <c r="F120" s="13" t="n">
        <v>1.0</v>
      </c>
      <c r="G120" s="15">
        <f>G121+G122</f>
      </c>
      <c r="I120" s="17" t="n">
        <v>111.0</v>
      </c>
      <c r="J120" s="18" t="n">
        <v>3.0</v>
      </c>
    </row>
    <row r="121" ht="42.0" customHeight="true">
      <c r="A121" s="10"/>
      <c r="B121" s="11"/>
      <c r="C121" s="11"/>
      <c r="D121" s="11" t="s">
        <v>117</v>
      </c>
      <c r="E121" s="12" t="s">
        <v>13</v>
      </c>
      <c r="F121" s="13" t="n">
        <v>1.0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118</v>
      </c>
      <c r="E122" s="12" t="s">
        <v>13</v>
      </c>
      <c r="F122" s="13" t="n">
        <v>1.0</v>
      </c>
      <c r="G122" s="16"/>
      <c r="I122" s="17" t="n">
        <v>113.0</v>
      </c>
      <c r="J122" s="18" t="n">
        <v>4.0</v>
      </c>
    </row>
    <row r="123" ht="42.0" customHeight="true">
      <c r="A123" s="10" t="s">
        <v>85</v>
      </c>
      <c r="B123" s="11"/>
      <c r="C123" s="11"/>
      <c r="D123" s="11"/>
      <c r="E123" s="12" t="s">
        <v>13</v>
      </c>
      <c r="F123" s="13" t="n">
        <v>1.0</v>
      </c>
      <c r="G123" s="15">
        <f>G94+G102+G105+G114+G119</f>
      </c>
      <c r="I123" s="17" t="n">
        <v>114.0</v>
      </c>
      <c r="J123" s="18"/>
    </row>
    <row r="124" ht="42.0" customHeight="true">
      <c r="A124" s="10" t="s">
        <v>86</v>
      </c>
      <c r="B124" s="11"/>
      <c r="C124" s="11"/>
      <c r="D124" s="11"/>
      <c r="E124" s="12" t="s">
        <v>13</v>
      </c>
      <c r="F124" s="13" t="n">
        <v>1.0</v>
      </c>
      <c r="G124" s="15">
        <f>G125</f>
      </c>
      <c r="I124" s="17" t="n">
        <v>115.0</v>
      </c>
      <c r="J124" s="18" t="n">
        <v>200.0</v>
      </c>
    </row>
    <row r="125" ht="42.0" customHeight="true">
      <c r="A125" s="10"/>
      <c r="B125" s="11" t="s">
        <v>92</v>
      </c>
      <c r="C125" s="11"/>
      <c r="D125" s="11"/>
      <c r="E125" s="12" t="s">
        <v>13</v>
      </c>
      <c r="F125" s="13" t="n">
        <v>1.0</v>
      </c>
      <c r="G125" s="16"/>
      <c r="I125" s="17" t="n">
        <v>116.0</v>
      </c>
      <c r="J125" s="18"/>
    </row>
    <row r="126" ht="42.0" customHeight="true">
      <c r="A126" s="10" t="s">
        <v>93</v>
      </c>
      <c r="B126" s="11"/>
      <c r="C126" s="11"/>
      <c r="D126" s="11"/>
      <c r="E126" s="12" t="s">
        <v>13</v>
      </c>
      <c r="F126" s="13" t="n">
        <v>1.0</v>
      </c>
      <c r="G126" s="15">
        <f>G123+G124</f>
      </c>
      <c r="I126" s="17" t="n">
        <v>117.0</v>
      </c>
      <c r="J126" s="18"/>
    </row>
    <row r="127" ht="42.0" customHeight="true">
      <c r="A127" s="10"/>
      <c r="B127" s="11" t="s">
        <v>94</v>
      </c>
      <c r="C127" s="11"/>
      <c r="D127" s="11"/>
      <c r="E127" s="12" t="s">
        <v>13</v>
      </c>
      <c r="F127" s="13" t="n">
        <v>1.0</v>
      </c>
      <c r="G127" s="16"/>
      <c r="I127" s="17" t="n">
        <v>118.0</v>
      </c>
      <c r="J127" s="18" t="n">
        <v>210.0</v>
      </c>
    </row>
    <row r="128" ht="42.0" customHeight="true">
      <c r="A128" s="10" t="s">
        <v>95</v>
      </c>
      <c r="B128" s="11"/>
      <c r="C128" s="11"/>
      <c r="D128" s="11"/>
      <c r="E128" s="12" t="s">
        <v>13</v>
      </c>
      <c r="F128" s="13" t="n">
        <v>1.0</v>
      </c>
      <c r="G128" s="15">
        <f>G123+G124+G127</f>
      </c>
      <c r="I128" s="17" t="n">
        <v>119.0</v>
      </c>
      <c r="J128" s="18"/>
    </row>
    <row r="129" ht="42.0" customHeight="true">
      <c r="A129" s="10"/>
      <c r="B129" s="11" t="s">
        <v>96</v>
      </c>
      <c r="C129" s="11"/>
      <c r="D129" s="11"/>
      <c r="E129" s="12" t="s">
        <v>13</v>
      </c>
      <c r="F129" s="13" t="n">
        <v>1.0</v>
      </c>
      <c r="G129" s="16"/>
      <c r="I129" s="17" t="n">
        <v>120.0</v>
      </c>
      <c r="J129" s="18" t="n">
        <v>220.0</v>
      </c>
    </row>
    <row r="130" ht="42.0" customHeight="true">
      <c r="A130" s="10" t="s">
        <v>97</v>
      </c>
      <c r="B130" s="11"/>
      <c r="C130" s="11"/>
      <c r="D130" s="11"/>
      <c r="E130" s="12" t="s">
        <v>13</v>
      </c>
      <c r="F130" s="13" t="n">
        <v>1.0</v>
      </c>
      <c r="G130" s="15">
        <f>G128+G129</f>
      </c>
      <c r="I130" s="17" t="n">
        <v>121.0</v>
      </c>
      <c r="J130" s="18"/>
    </row>
    <row r="131" ht="42.0" customHeight="true">
      <c r="A131" s="10" t="s">
        <v>119</v>
      </c>
      <c r="B131" s="11"/>
      <c r="C131" s="11"/>
      <c r="D131" s="11"/>
      <c r="E131" s="12" t="s">
        <v>13</v>
      </c>
      <c r="F131" s="13" t="n">
        <v>1.0</v>
      </c>
      <c r="G131" s="15">
        <f>G80+G123</f>
      </c>
      <c r="I131" s="17" t="n">
        <v>122.0</v>
      </c>
      <c r="J131" s="18" t="n">
        <v>20.0</v>
      </c>
    </row>
    <row r="132" ht="42.0" customHeight="true">
      <c r="A132" s="10" t="s">
        <v>120</v>
      </c>
      <c r="B132" s="11"/>
      <c r="C132" s="11"/>
      <c r="D132" s="11"/>
      <c r="E132" s="12" t="s">
        <v>13</v>
      </c>
      <c r="F132" s="13" t="n">
        <v>1.0</v>
      </c>
      <c r="G132" s="15">
        <f>G92+G130</f>
      </c>
      <c r="I132" s="17" t="n">
        <v>123.0</v>
      </c>
      <c r="J132" s="18" t="n">
        <v>30.0</v>
      </c>
    </row>
    <row r="133" ht="42.0" customHeight="true">
      <c r="A133" s="19" t="s">
        <v>121</v>
      </c>
      <c r="B133" s="20"/>
      <c r="C133" s="20"/>
      <c r="D133" s="20"/>
      <c r="E133" s="21" t="s">
        <v>122</v>
      </c>
      <c r="F133" s="22" t="s">
        <v>122</v>
      </c>
      <c r="G133" s="24">
        <f>G132</f>
      </c>
      <c r="I133" s="26" t="n">
        <v>124.0</v>
      </c>
      <c r="J1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D28"/>
    <mergeCell ref="C29:D29"/>
    <mergeCell ref="D30"/>
    <mergeCell ref="D31"/>
    <mergeCell ref="C32:D32"/>
    <mergeCell ref="D33"/>
    <mergeCell ref="D34"/>
    <mergeCell ref="D35"/>
    <mergeCell ref="D36"/>
    <mergeCell ref="D37"/>
    <mergeCell ref="D38"/>
    <mergeCell ref="D39"/>
    <mergeCell ref="B40:D40"/>
    <mergeCell ref="C41:D41"/>
    <mergeCell ref="D42"/>
    <mergeCell ref="D43"/>
    <mergeCell ref="D44"/>
    <mergeCell ref="C45:D45"/>
    <mergeCell ref="D46"/>
    <mergeCell ref="D47"/>
    <mergeCell ref="C48:D48"/>
    <mergeCell ref="D49"/>
    <mergeCell ref="B50:D50"/>
    <mergeCell ref="C51:D51"/>
    <mergeCell ref="D52"/>
    <mergeCell ref="D53"/>
    <mergeCell ref="D54"/>
    <mergeCell ref="C55:D55"/>
    <mergeCell ref="D56"/>
    <mergeCell ref="D57"/>
    <mergeCell ref="D58"/>
    <mergeCell ref="D59"/>
    <mergeCell ref="D60"/>
    <mergeCell ref="D61"/>
    <mergeCell ref="D62"/>
    <mergeCell ref="B63:D63"/>
    <mergeCell ref="C64:D64"/>
    <mergeCell ref="D65"/>
    <mergeCell ref="D66"/>
    <mergeCell ref="D67"/>
    <mergeCell ref="D68"/>
    <mergeCell ref="C69:D69"/>
    <mergeCell ref="D70"/>
    <mergeCell ref="C71:D71"/>
    <mergeCell ref="D72"/>
    <mergeCell ref="A73:D73"/>
    <mergeCell ref="B74:D74"/>
    <mergeCell ref="C75:D75"/>
    <mergeCell ref="D76"/>
    <mergeCell ref="C77:D77"/>
    <mergeCell ref="D78"/>
    <mergeCell ref="D79"/>
    <mergeCell ref="A80:D80"/>
    <mergeCell ref="A81:D81"/>
    <mergeCell ref="B82:D82"/>
    <mergeCell ref="C83:D83"/>
    <mergeCell ref="D84"/>
    <mergeCell ref="C85:D85"/>
    <mergeCell ref="D86"/>
    <mergeCell ref="B87:D87"/>
    <mergeCell ref="A88:D88"/>
    <mergeCell ref="B89:D89"/>
    <mergeCell ref="A90:D90"/>
    <mergeCell ref="B91:D91"/>
    <mergeCell ref="A92:D92"/>
    <mergeCell ref="A93:D93"/>
    <mergeCell ref="B94:D94"/>
    <mergeCell ref="C95:D95"/>
    <mergeCell ref="D96"/>
    <mergeCell ref="D97"/>
    <mergeCell ref="D98"/>
    <mergeCell ref="C99:D99"/>
    <mergeCell ref="D100"/>
    <mergeCell ref="D101"/>
    <mergeCell ref="B102:D102"/>
    <mergeCell ref="C103:D103"/>
    <mergeCell ref="D104"/>
    <mergeCell ref="B105:D105"/>
    <mergeCell ref="C106:D106"/>
    <mergeCell ref="D107"/>
    <mergeCell ref="D108"/>
    <mergeCell ref="D109"/>
    <mergeCell ref="D110"/>
    <mergeCell ref="D111"/>
    <mergeCell ref="D112"/>
    <mergeCell ref="D113"/>
    <mergeCell ref="B114:D114"/>
    <mergeCell ref="C115:D115"/>
    <mergeCell ref="D116"/>
    <mergeCell ref="D117"/>
    <mergeCell ref="A118:D118"/>
    <mergeCell ref="B119:D119"/>
    <mergeCell ref="C120:D120"/>
    <mergeCell ref="D121"/>
    <mergeCell ref="D122"/>
    <mergeCell ref="A123:D123"/>
    <mergeCell ref="A124:D124"/>
    <mergeCell ref="B125:D125"/>
    <mergeCell ref="A126:D126"/>
    <mergeCell ref="B127:D127"/>
    <mergeCell ref="A128:D128"/>
    <mergeCell ref="B129:D129"/>
    <mergeCell ref="A130:D130"/>
    <mergeCell ref="A131:D131"/>
    <mergeCell ref="A132:D132"/>
    <mergeCell ref="A133:D1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2024-06-10T10:15:39Z</dcterms:created>
  <dc:creator>Apache POI</dc:creator>
</cp:coreProperties>
</file>